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Rupert's Files\OneDrive - Brun Audio Consulting Ltd\Documents\Photography\Whitstable Photographic Group\Web Site\2023 2024\DPI Competition\"/>
    </mc:Choice>
  </mc:AlternateContent>
  <xr:revisionPtr revIDLastSave="0" documentId="13_ncr:1_{6EB058DE-14B1-4B44-A7DE-646BD591B315}" xr6:coauthVersionLast="47" xr6:coauthVersionMax="47" xr10:uidLastSave="{00000000-0000-0000-0000-000000000000}"/>
  <bookViews>
    <workbookView xWindow="760" yWindow="760" windowWidth="20970" windowHeight="15350" xr2:uid="{00000000-000D-0000-FFFF-FFFF00000000}"/>
  </bookViews>
  <sheets>
    <sheet name="Sheet1" sheetId="1" r:id="rId1"/>
  </sheets>
  <definedNames>
    <definedName name="_xlnm.Print_Area" localSheetId="0">Sheet1!$A$1:$S$20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K16" i="1"/>
  <c r="O16" i="1"/>
  <c r="P16" i="1"/>
  <c r="O20" i="1"/>
  <c r="P20" i="1"/>
  <c r="J8" i="1"/>
  <c r="Q8" i="1" s="1"/>
  <c r="K8" i="1"/>
  <c r="O8" i="1"/>
  <c r="P8" i="1"/>
  <c r="J9" i="1"/>
  <c r="K9" i="1"/>
  <c r="O9" i="1"/>
  <c r="P9" i="1"/>
  <c r="Q9" i="1"/>
  <c r="J10" i="1"/>
  <c r="K10" i="1"/>
  <c r="O10" i="1"/>
  <c r="P10" i="1"/>
  <c r="E16" i="1"/>
  <c r="Q16" i="1" s="1"/>
  <c r="F16" i="1"/>
  <c r="R16" i="1" s="1"/>
  <c r="E20" i="1"/>
  <c r="F20" i="1"/>
  <c r="R20" i="1" s="1"/>
  <c r="E8" i="1"/>
  <c r="F8" i="1"/>
  <c r="R8" i="1" s="1"/>
  <c r="E9" i="1"/>
  <c r="F9" i="1"/>
  <c r="R9" i="1" s="1"/>
  <c r="E10" i="1"/>
  <c r="F10" i="1"/>
  <c r="R10" i="1" s="1"/>
  <c r="K4" i="1"/>
  <c r="Q20" i="1" l="1"/>
  <c r="Q10" i="1"/>
  <c r="K17" i="1"/>
  <c r="K7" i="1"/>
  <c r="K6" i="1"/>
  <c r="K3" i="1"/>
  <c r="K14" i="1"/>
  <c r="K18" i="1"/>
  <c r="K11" i="1"/>
  <c r="K12" i="1"/>
  <c r="K13" i="1"/>
  <c r="K5" i="1"/>
  <c r="K15" i="1"/>
  <c r="F17" i="1" l="1"/>
  <c r="R17" i="1" s="1"/>
  <c r="F7" i="1"/>
  <c r="R7" i="1" s="1"/>
  <c r="F6" i="1"/>
  <c r="R6" i="1" s="1"/>
  <c r="F3" i="1"/>
  <c r="R3" i="1" s="1"/>
  <c r="F14" i="1"/>
  <c r="R14" i="1" s="1"/>
  <c r="F18" i="1"/>
  <c r="R18" i="1" s="1"/>
  <c r="F11" i="1"/>
  <c r="R11" i="1" s="1"/>
  <c r="F19" i="1"/>
  <c r="R19" i="1" s="1"/>
  <c r="F12" i="1"/>
  <c r="R12" i="1" s="1"/>
  <c r="F13" i="1"/>
  <c r="R13" i="1" s="1"/>
  <c r="F5" i="1"/>
  <c r="R5" i="1" s="1"/>
  <c r="F15" i="1"/>
  <c r="R15" i="1" s="1"/>
  <c r="F4" i="1"/>
  <c r="R4" i="1" s="1"/>
  <c r="E4" i="1" l="1"/>
  <c r="E17" i="1"/>
  <c r="E7" i="1"/>
  <c r="E6" i="1"/>
  <c r="E3" i="1"/>
  <c r="E14" i="1"/>
  <c r="E18" i="1"/>
  <c r="E11" i="1"/>
  <c r="Q11" i="1" s="1"/>
  <c r="E19" i="1"/>
  <c r="Q19" i="1" s="1"/>
  <c r="E12" i="1"/>
  <c r="Q12" i="1" s="1"/>
  <c r="E13" i="1"/>
  <c r="Q13" i="1" s="1"/>
  <c r="E5" i="1"/>
  <c r="Q5" i="1" s="1"/>
  <c r="E15" i="1"/>
  <c r="Q15" i="1" s="1"/>
  <c r="J4" i="1"/>
  <c r="J17" i="1"/>
  <c r="J7" i="1"/>
  <c r="J6" i="1"/>
  <c r="J3" i="1"/>
  <c r="J14" i="1"/>
  <c r="J18" i="1"/>
  <c r="J11" i="1"/>
  <c r="J12" i="1"/>
  <c r="J13" i="1"/>
  <c r="J5" i="1"/>
  <c r="J15" i="1"/>
  <c r="P17" i="1"/>
  <c r="P7" i="1"/>
  <c r="P6" i="1"/>
  <c r="P3" i="1"/>
  <c r="P14" i="1"/>
  <c r="P18" i="1"/>
  <c r="P11" i="1"/>
  <c r="P19" i="1"/>
  <c r="P12" i="1"/>
  <c r="P13" i="1"/>
  <c r="P5" i="1"/>
  <c r="P15" i="1"/>
  <c r="P4" i="1"/>
  <c r="O17" i="1"/>
  <c r="O7" i="1"/>
  <c r="O6" i="1"/>
  <c r="O3" i="1"/>
  <c r="O14" i="1"/>
  <c r="O18" i="1"/>
  <c r="O11" i="1"/>
  <c r="O19" i="1"/>
  <c r="O12" i="1"/>
  <c r="O13" i="1"/>
  <c r="O5" i="1"/>
  <c r="O15" i="1"/>
  <c r="O4" i="1"/>
  <c r="Q14" i="1" l="1"/>
  <c r="Q18" i="1"/>
  <c r="Q3" i="1"/>
  <c r="Q6" i="1"/>
  <c r="Q7" i="1"/>
  <c r="Q17" i="1"/>
  <c r="Q4" i="1"/>
</calcChain>
</file>

<file path=xl/sharedStrings.xml><?xml version="1.0" encoding="utf-8"?>
<sst xmlns="http://schemas.openxmlformats.org/spreadsheetml/2006/main" count="51" uniqueCount="37">
  <si>
    <t>Name</t>
  </si>
  <si>
    <t>Image 1</t>
  </si>
  <si>
    <t>Image 2</t>
  </si>
  <si>
    <t>Round 1 Score</t>
  </si>
  <si>
    <t>Image Average</t>
  </si>
  <si>
    <t>Image 3</t>
  </si>
  <si>
    <t>Round 4 Score</t>
  </si>
  <si>
    <t>Total Score</t>
  </si>
  <si>
    <t>Tot Im Average</t>
  </si>
  <si>
    <t>Place</t>
  </si>
  <si>
    <t>Round 2 Score</t>
  </si>
  <si>
    <t>Mike Gould</t>
  </si>
  <si>
    <t>Rupert Brun</t>
  </si>
  <si>
    <t>Sean Knight</t>
  </si>
  <si>
    <t>Claire Gilbert</t>
  </si>
  <si>
    <t>John Newell</t>
  </si>
  <si>
    <t>Bill Grinney</t>
  </si>
  <si>
    <t>Ros Eastwood</t>
  </si>
  <si>
    <t>Ray Urwin ARPS</t>
  </si>
  <si>
    <t>Mike Hatton</t>
  </si>
  <si>
    <t>Peter Banks</t>
  </si>
  <si>
    <t>Gerry Stone ARPS BPE1*</t>
  </si>
  <si>
    <t>Gill Best Knight</t>
  </si>
  <si>
    <t>Season Total Scores</t>
  </si>
  <si>
    <t>DPI Round 1</t>
  </si>
  <si>
    <t>DPI Round 2</t>
  </si>
  <si>
    <t>DPI Round 4</t>
  </si>
  <si>
    <t>Jeff Neale</t>
  </si>
  <si>
    <t>Colin Snell</t>
  </si>
  <si>
    <t>Pete Covill</t>
  </si>
  <si>
    <t>Adam Laughton</t>
  </si>
  <si>
    <t>Louisa Peacock</t>
  </si>
  <si>
    <t>Lesley Amos</t>
  </si>
  <si>
    <t>4=</t>
  </si>
  <si>
    <t>7=</t>
  </si>
  <si>
    <t>10=</t>
  </si>
  <si>
    <t>13=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</si>
</sst>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;[Red]&quot;-&quot;[$£-809]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4" fontId="5" fillId="0" borderId="0" applyBorder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0" fontId="2" fillId="0" borderId="0" xfId="0" applyFont="1" applyAlignment="1">
      <alignment horizontal="center"/>
    </xf>
    <xf numFmtId="2" fontId="0" fillId="0" borderId="0" xfId="0" applyNumberFormat="1"/>
    <xf numFmtId="2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0" fontId="1" fillId="0" borderId="13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2" fontId="1" fillId="0" borderId="0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</cellXfs>
  <cellStyles count="6">
    <cellStyle name="Heading" xfId="2" xr:uid="{1CE9683E-A1D4-460D-A3D1-91A1933A09DC}"/>
    <cellStyle name="Heading1" xfId="3" xr:uid="{1180BAD2-B100-4772-B30B-E59863D3932E}"/>
    <cellStyle name="Normal" xfId="0" builtinId="0"/>
    <cellStyle name="Normal 2" xfId="1" xr:uid="{4C19C5D1-F136-4DB5-B8A7-D608D3D95339}"/>
    <cellStyle name="Result" xfId="4" xr:uid="{38852BCE-D0AC-45EC-AA58-4D0DE8C9CCEA}"/>
    <cellStyle name="Result2" xfId="5" xr:uid="{8644C0D4-DBB9-4948-8279-D92F8AB99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zoomScale="145" zoomScaleNormal="145" workbookViewId="0">
      <selection activeCell="B24" sqref="B24"/>
    </sheetView>
  </sheetViews>
  <sheetFormatPr defaultRowHeight="14.5"/>
  <cols>
    <col min="1" max="1" width="25.81640625" style="2" bestFit="1" customWidth="1"/>
    <col min="2" max="2" width="11.54296875" style="1" bestFit="1" customWidth="1"/>
    <col min="3" max="4" width="7.81640625" style="1" bestFit="1" customWidth="1"/>
    <col min="5" max="5" width="13.54296875" style="3" bestFit="1" customWidth="1"/>
    <col min="6" max="6" width="14.26953125" style="3" bestFit="1" customWidth="1"/>
    <col min="7" max="7" width="11.54296875" style="1" customWidth="1"/>
    <col min="8" max="9" width="7.81640625" style="1" customWidth="1"/>
    <col min="10" max="10" width="13.54296875" style="3" customWidth="1"/>
    <col min="11" max="11" width="14.26953125" style="3" customWidth="1"/>
    <col min="12" max="12" width="11.54296875" style="1" hidden="1" customWidth="1"/>
    <col min="13" max="14" width="7.81640625" style="1" hidden="1" customWidth="1"/>
    <col min="15" max="15" width="13.54296875" style="3" hidden="1" customWidth="1"/>
    <col min="16" max="16" width="14.26953125" style="3" hidden="1" customWidth="1"/>
    <col min="17" max="17" width="10.7265625" style="3" customWidth="1"/>
    <col min="18" max="18" width="14.453125" style="3" customWidth="1"/>
    <col min="19" max="19" width="6.54296875" style="3" bestFit="1" customWidth="1"/>
  </cols>
  <sheetData>
    <row r="1" spans="1:23" s="2" customFormat="1" ht="15" thickBot="1">
      <c r="A1" s="13"/>
      <c r="B1" s="21" t="s">
        <v>24</v>
      </c>
      <c r="C1" s="21"/>
      <c r="D1" s="21"/>
      <c r="E1" s="21"/>
      <c r="F1" s="22"/>
      <c r="G1" s="21" t="s">
        <v>25</v>
      </c>
      <c r="H1" s="21"/>
      <c r="I1" s="21"/>
      <c r="J1" s="21"/>
      <c r="K1" s="22"/>
      <c r="L1" s="23" t="s">
        <v>26</v>
      </c>
      <c r="M1" s="21"/>
      <c r="N1" s="21"/>
      <c r="O1" s="21"/>
      <c r="P1" s="22"/>
      <c r="Q1" s="23" t="s">
        <v>23</v>
      </c>
      <c r="R1" s="21"/>
      <c r="S1" s="24"/>
    </row>
    <row r="2" spans="1:23">
      <c r="A2" s="20" t="s">
        <v>0</v>
      </c>
      <c r="B2" s="25" t="s">
        <v>1</v>
      </c>
      <c r="C2" s="25" t="s">
        <v>2</v>
      </c>
      <c r="D2" s="25" t="s">
        <v>2</v>
      </c>
      <c r="E2" s="26" t="s">
        <v>3</v>
      </c>
      <c r="F2" s="5" t="s">
        <v>4</v>
      </c>
      <c r="G2" s="25" t="s">
        <v>1</v>
      </c>
      <c r="H2" s="25" t="s">
        <v>2</v>
      </c>
      <c r="I2" s="25" t="s">
        <v>5</v>
      </c>
      <c r="J2" s="26" t="s">
        <v>10</v>
      </c>
      <c r="K2" s="5" t="s">
        <v>4</v>
      </c>
      <c r="L2" s="4" t="s">
        <v>1</v>
      </c>
      <c r="M2" s="25" t="s">
        <v>2</v>
      </c>
      <c r="N2" s="25" t="s">
        <v>5</v>
      </c>
      <c r="O2" s="26" t="s">
        <v>6</v>
      </c>
      <c r="P2" s="5" t="s">
        <v>4</v>
      </c>
      <c r="Q2" s="7" t="s">
        <v>7</v>
      </c>
      <c r="R2" s="26" t="s">
        <v>8</v>
      </c>
      <c r="S2" s="8" t="s">
        <v>9</v>
      </c>
    </row>
    <row r="3" spans="1:23">
      <c r="A3" s="34" t="s">
        <v>17</v>
      </c>
      <c r="B3" s="27">
        <v>18</v>
      </c>
      <c r="C3" s="28">
        <v>20</v>
      </c>
      <c r="D3" s="25">
        <v>16</v>
      </c>
      <c r="E3" s="26">
        <f t="shared" ref="E3:E20" si="0">SUM(B3:D3)</f>
        <v>54</v>
      </c>
      <c r="F3" s="6">
        <f t="shared" ref="F3:F20" si="1">AVERAGEIF(B3:D3,"&lt;&gt;0")</f>
        <v>18</v>
      </c>
      <c r="G3" s="25">
        <v>18</v>
      </c>
      <c r="H3" s="25">
        <v>20</v>
      </c>
      <c r="I3" s="25">
        <v>18</v>
      </c>
      <c r="J3" s="26">
        <f t="shared" ref="J3:J20" si="2">SUM(G3:I3)</f>
        <v>56</v>
      </c>
      <c r="K3" s="6">
        <f t="shared" ref="K3:K20" si="3">AVERAGEIF(G3:I3,"&lt;&gt;0")</f>
        <v>18.666666666666668</v>
      </c>
      <c r="L3" s="25"/>
      <c r="M3" s="25"/>
      <c r="N3" s="25"/>
      <c r="O3" s="26">
        <f t="shared" ref="O3:O20" si="4">SUM(L3:N3)</f>
        <v>0</v>
      </c>
      <c r="P3" s="6" t="e">
        <f t="shared" ref="P3:P20" si="5">AVERAGE(L3:N3)</f>
        <v>#DIV/0!</v>
      </c>
      <c r="Q3" s="7">
        <f t="shared" ref="Q3:Q20" si="6">E3+J3</f>
        <v>110</v>
      </c>
      <c r="R3" s="29">
        <f>AVERAGE(F3)</f>
        <v>18</v>
      </c>
      <c r="S3" s="30">
        <v>1</v>
      </c>
      <c r="T3" s="14"/>
      <c r="U3" s="14"/>
      <c r="W3" s="15"/>
    </row>
    <row r="4" spans="1:23">
      <c r="A4" s="34" t="s">
        <v>11</v>
      </c>
      <c r="B4" s="27">
        <v>18</v>
      </c>
      <c r="C4" s="28">
        <v>18</v>
      </c>
      <c r="D4" s="25">
        <v>18</v>
      </c>
      <c r="E4" s="26">
        <f t="shared" si="0"/>
        <v>54</v>
      </c>
      <c r="F4" s="6">
        <f t="shared" si="1"/>
        <v>18</v>
      </c>
      <c r="G4" s="25">
        <v>18</v>
      </c>
      <c r="H4" s="25">
        <v>16</v>
      </c>
      <c r="I4" s="25">
        <v>20</v>
      </c>
      <c r="J4" s="26">
        <f t="shared" si="2"/>
        <v>54</v>
      </c>
      <c r="K4" s="6">
        <f t="shared" si="3"/>
        <v>18</v>
      </c>
      <c r="L4" s="25"/>
      <c r="M4" s="25"/>
      <c r="N4" s="25"/>
      <c r="O4" s="26">
        <f t="shared" si="4"/>
        <v>0</v>
      </c>
      <c r="P4" s="6" t="e">
        <f t="shared" si="5"/>
        <v>#DIV/0!</v>
      </c>
      <c r="Q4" s="7">
        <f t="shared" si="6"/>
        <v>108</v>
      </c>
      <c r="R4" s="29">
        <f t="shared" ref="R4:R20" si="7">AVERAGE(F4)</f>
        <v>18</v>
      </c>
      <c r="S4" s="30">
        <v>2</v>
      </c>
      <c r="T4" s="14"/>
      <c r="U4" s="14"/>
      <c r="W4" s="15"/>
    </row>
    <row r="5" spans="1:23">
      <c r="A5" s="34" t="s">
        <v>27</v>
      </c>
      <c r="B5" s="27">
        <v>20</v>
      </c>
      <c r="C5" s="28">
        <v>18</v>
      </c>
      <c r="D5" s="25">
        <v>17</v>
      </c>
      <c r="E5" s="26">
        <f t="shared" si="0"/>
        <v>55</v>
      </c>
      <c r="F5" s="6">
        <f t="shared" si="1"/>
        <v>18.333333333333332</v>
      </c>
      <c r="G5" s="25">
        <v>18</v>
      </c>
      <c r="H5" s="25">
        <v>17</v>
      </c>
      <c r="I5" s="25">
        <v>17</v>
      </c>
      <c r="J5" s="26">
        <f t="shared" si="2"/>
        <v>52</v>
      </c>
      <c r="K5" s="6">
        <f t="shared" si="3"/>
        <v>17.333333333333332</v>
      </c>
      <c r="L5" s="25"/>
      <c r="M5" s="25"/>
      <c r="N5" s="25"/>
      <c r="O5" s="26">
        <f t="shared" si="4"/>
        <v>0</v>
      </c>
      <c r="P5" s="6" t="e">
        <f t="shared" si="5"/>
        <v>#DIV/0!</v>
      </c>
      <c r="Q5" s="7">
        <f t="shared" si="6"/>
        <v>107</v>
      </c>
      <c r="R5" s="29">
        <f t="shared" si="7"/>
        <v>18.333333333333332</v>
      </c>
      <c r="S5" s="30">
        <v>3</v>
      </c>
      <c r="T5" s="14"/>
      <c r="U5" s="14"/>
      <c r="W5" s="15"/>
    </row>
    <row r="6" spans="1:23">
      <c r="A6" s="34" t="s">
        <v>14</v>
      </c>
      <c r="B6" s="27">
        <v>18</v>
      </c>
      <c r="C6" s="28">
        <v>20</v>
      </c>
      <c r="D6" s="25">
        <v>15</v>
      </c>
      <c r="E6" s="26">
        <f t="shared" si="0"/>
        <v>53</v>
      </c>
      <c r="F6" s="6">
        <f t="shared" si="1"/>
        <v>17.666666666666668</v>
      </c>
      <c r="G6" s="25">
        <v>18</v>
      </c>
      <c r="H6" s="25">
        <v>17</v>
      </c>
      <c r="I6" s="25">
        <v>18</v>
      </c>
      <c r="J6" s="26">
        <f t="shared" si="2"/>
        <v>53</v>
      </c>
      <c r="K6" s="6">
        <f t="shared" si="3"/>
        <v>17.666666666666668</v>
      </c>
      <c r="L6" s="25"/>
      <c r="M6" s="25"/>
      <c r="N6" s="25"/>
      <c r="O6" s="26">
        <f t="shared" si="4"/>
        <v>0</v>
      </c>
      <c r="P6" s="6" t="e">
        <f t="shared" si="5"/>
        <v>#DIV/0!</v>
      </c>
      <c r="Q6" s="7">
        <f t="shared" si="6"/>
        <v>106</v>
      </c>
      <c r="R6" s="29">
        <f t="shared" si="7"/>
        <v>17.666666666666668</v>
      </c>
      <c r="S6" s="30" t="s">
        <v>33</v>
      </c>
      <c r="T6" s="14"/>
      <c r="U6" s="14"/>
      <c r="W6" s="15"/>
    </row>
    <row r="7" spans="1:23">
      <c r="A7" s="34" t="s">
        <v>30</v>
      </c>
      <c r="B7" s="27">
        <v>18</v>
      </c>
      <c r="C7" s="28">
        <v>17</v>
      </c>
      <c r="D7" s="25">
        <v>17</v>
      </c>
      <c r="E7" s="26">
        <f t="shared" si="0"/>
        <v>52</v>
      </c>
      <c r="F7" s="6">
        <f t="shared" si="1"/>
        <v>17.333333333333332</v>
      </c>
      <c r="G7" s="25">
        <v>18</v>
      </c>
      <c r="H7" s="25">
        <v>18</v>
      </c>
      <c r="I7" s="25">
        <v>18</v>
      </c>
      <c r="J7" s="26">
        <f t="shared" si="2"/>
        <v>54</v>
      </c>
      <c r="K7" s="6">
        <f t="shared" si="3"/>
        <v>18</v>
      </c>
      <c r="L7" s="25"/>
      <c r="M7" s="25"/>
      <c r="N7" s="25"/>
      <c r="O7" s="26">
        <f t="shared" si="4"/>
        <v>0</v>
      </c>
      <c r="P7" s="6" t="e">
        <f t="shared" si="5"/>
        <v>#DIV/0!</v>
      </c>
      <c r="Q7" s="7">
        <f t="shared" si="6"/>
        <v>106</v>
      </c>
      <c r="R7" s="29">
        <f t="shared" si="7"/>
        <v>17.333333333333332</v>
      </c>
      <c r="S7" s="30" t="s">
        <v>33</v>
      </c>
      <c r="T7" s="14"/>
      <c r="U7" s="14"/>
      <c r="W7" s="15"/>
    </row>
    <row r="8" spans="1:23">
      <c r="A8" s="34" t="s">
        <v>19</v>
      </c>
      <c r="B8" s="27">
        <v>16</v>
      </c>
      <c r="C8" s="28">
        <v>18</v>
      </c>
      <c r="D8" s="25">
        <v>18</v>
      </c>
      <c r="E8" s="26">
        <f t="shared" si="0"/>
        <v>52</v>
      </c>
      <c r="F8" s="6">
        <f t="shared" si="1"/>
        <v>17.333333333333332</v>
      </c>
      <c r="G8" s="25">
        <v>16</v>
      </c>
      <c r="H8" s="25">
        <v>19</v>
      </c>
      <c r="I8" s="25">
        <v>17</v>
      </c>
      <c r="J8" s="26">
        <f t="shared" si="2"/>
        <v>52</v>
      </c>
      <c r="K8" s="6">
        <f t="shared" si="3"/>
        <v>17.333333333333332</v>
      </c>
      <c r="L8" s="25"/>
      <c r="M8" s="25"/>
      <c r="N8" s="25"/>
      <c r="O8" s="26">
        <f t="shared" si="4"/>
        <v>0</v>
      </c>
      <c r="P8" s="6" t="e">
        <f t="shared" si="5"/>
        <v>#DIV/0!</v>
      </c>
      <c r="Q8" s="7">
        <f t="shared" si="6"/>
        <v>104</v>
      </c>
      <c r="R8" s="29">
        <f t="shared" si="7"/>
        <v>17.333333333333332</v>
      </c>
      <c r="S8" s="30">
        <v>6</v>
      </c>
      <c r="T8" s="14"/>
      <c r="U8" s="14"/>
      <c r="W8" s="15"/>
    </row>
    <row r="9" spans="1:23">
      <c r="A9" s="34" t="s">
        <v>12</v>
      </c>
      <c r="B9" s="27">
        <v>14</v>
      </c>
      <c r="C9" s="28">
        <v>16</v>
      </c>
      <c r="D9" s="25">
        <v>17</v>
      </c>
      <c r="E9" s="26">
        <f t="shared" si="0"/>
        <v>47</v>
      </c>
      <c r="F9" s="6">
        <f t="shared" si="1"/>
        <v>15.666666666666666</v>
      </c>
      <c r="G9" s="25">
        <v>19</v>
      </c>
      <c r="H9" s="25">
        <v>19</v>
      </c>
      <c r="I9" s="25">
        <v>18</v>
      </c>
      <c r="J9" s="26">
        <f t="shared" si="2"/>
        <v>56</v>
      </c>
      <c r="K9" s="6">
        <f t="shared" si="3"/>
        <v>18.666666666666668</v>
      </c>
      <c r="L9" s="25"/>
      <c r="M9" s="25"/>
      <c r="N9" s="25"/>
      <c r="O9" s="26">
        <f t="shared" si="4"/>
        <v>0</v>
      </c>
      <c r="P9" s="6" t="e">
        <f t="shared" si="5"/>
        <v>#DIV/0!</v>
      </c>
      <c r="Q9" s="7">
        <f t="shared" si="6"/>
        <v>103</v>
      </c>
      <c r="R9" s="29">
        <f t="shared" si="7"/>
        <v>15.666666666666666</v>
      </c>
      <c r="S9" s="30" t="s">
        <v>34</v>
      </c>
      <c r="T9" s="14"/>
      <c r="U9" s="14"/>
      <c r="W9" s="15"/>
    </row>
    <row r="10" spans="1:23">
      <c r="A10" s="34" t="s">
        <v>13</v>
      </c>
      <c r="B10" s="27">
        <v>17</v>
      </c>
      <c r="C10" s="28">
        <v>18</v>
      </c>
      <c r="D10" s="25">
        <v>15</v>
      </c>
      <c r="E10" s="26">
        <f t="shared" si="0"/>
        <v>50</v>
      </c>
      <c r="F10" s="6">
        <f t="shared" si="1"/>
        <v>16.666666666666668</v>
      </c>
      <c r="G10" s="25">
        <v>20</v>
      </c>
      <c r="H10" s="25">
        <v>17</v>
      </c>
      <c r="I10" s="25">
        <v>16</v>
      </c>
      <c r="J10" s="26">
        <f t="shared" si="2"/>
        <v>53</v>
      </c>
      <c r="K10" s="6">
        <f t="shared" si="3"/>
        <v>17.666666666666668</v>
      </c>
      <c r="L10" s="25"/>
      <c r="M10" s="25"/>
      <c r="N10" s="25"/>
      <c r="O10" s="26">
        <f t="shared" si="4"/>
        <v>0</v>
      </c>
      <c r="P10" s="6" t="e">
        <f t="shared" si="5"/>
        <v>#DIV/0!</v>
      </c>
      <c r="Q10" s="7">
        <f t="shared" si="6"/>
        <v>103</v>
      </c>
      <c r="R10" s="29">
        <f t="shared" si="7"/>
        <v>16.666666666666668</v>
      </c>
      <c r="S10" s="30" t="s">
        <v>34</v>
      </c>
      <c r="T10" s="14"/>
      <c r="U10" s="14"/>
      <c r="W10" s="15"/>
    </row>
    <row r="11" spans="1:23">
      <c r="A11" s="34" t="s">
        <v>32</v>
      </c>
      <c r="B11" s="27">
        <v>16</v>
      </c>
      <c r="C11" s="28">
        <v>18</v>
      </c>
      <c r="D11" s="25">
        <v>18</v>
      </c>
      <c r="E11" s="26">
        <f t="shared" si="0"/>
        <v>52</v>
      </c>
      <c r="F11" s="6">
        <f t="shared" si="1"/>
        <v>17.333333333333332</v>
      </c>
      <c r="G11" s="25">
        <v>19</v>
      </c>
      <c r="H11" s="25">
        <v>15</v>
      </c>
      <c r="I11" s="25">
        <v>17</v>
      </c>
      <c r="J11" s="26">
        <f t="shared" si="2"/>
        <v>51</v>
      </c>
      <c r="K11" s="6">
        <f t="shared" si="3"/>
        <v>17</v>
      </c>
      <c r="L11" s="25"/>
      <c r="M11" s="25"/>
      <c r="N11" s="25"/>
      <c r="O11" s="26">
        <f t="shared" si="4"/>
        <v>0</v>
      </c>
      <c r="P11" s="6" t="e">
        <f t="shared" si="5"/>
        <v>#DIV/0!</v>
      </c>
      <c r="Q11" s="7">
        <f t="shared" si="6"/>
        <v>103</v>
      </c>
      <c r="R11" s="29">
        <f t="shared" si="7"/>
        <v>17.333333333333332</v>
      </c>
      <c r="S11" s="30" t="s">
        <v>34</v>
      </c>
      <c r="T11" s="14"/>
      <c r="U11" s="14"/>
      <c r="W11" s="15"/>
    </row>
    <row r="12" spans="1:23">
      <c r="A12" s="34" t="s">
        <v>20</v>
      </c>
      <c r="B12" s="27">
        <v>16</v>
      </c>
      <c r="C12" s="28">
        <v>17</v>
      </c>
      <c r="D12" s="25">
        <v>17</v>
      </c>
      <c r="E12" s="26">
        <f t="shared" si="0"/>
        <v>50</v>
      </c>
      <c r="F12" s="6">
        <f t="shared" si="1"/>
        <v>16.666666666666668</v>
      </c>
      <c r="G12" s="25">
        <v>18</v>
      </c>
      <c r="H12" s="25">
        <v>16</v>
      </c>
      <c r="I12" s="25">
        <v>15</v>
      </c>
      <c r="J12" s="26">
        <f t="shared" si="2"/>
        <v>49</v>
      </c>
      <c r="K12" s="6">
        <f t="shared" si="3"/>
        <v>16.333333333333332</v>
      </c>
      <c r="L12" s="25"/>
      <c r="M12" s="25"/>
      <c r="N12" s="25"/>
      <c r="O12" s="26">
        <f t="shared" si="4"/>
        <v>0</v>
      </c>
      <c r="P12" s="6" t="e">
        <f t="shared" si="5"/>
        <v>#DIV/0!</v>
      </c>
      <c r="Q12" s="7">
        <f t="shared" si="6"/>
        <v>99</v>
      </c>
      <c r="R12" s="29">
        <f t="shared" si="7"/>
        <v>16.666666666666668</v>
      </c>
      <c r="S12" s="30" t="s">
        <v>35</v>
      </c>
      <c r="T12" s="14"/>
      <c r="U12" s="14"/>
      <c r="W12" s="15"/>
    </row>
    <row r="13" spans="1:23">
      <c r="A13" s="34" t="s">
        <v>18</v>
      </c>
      <c r="B13" s="27">
        <v>15</v>
      </c>
      <c r="C13" s="28">
        <v>16</v>
      </c>
      <c r="D13" s="25">
        <v>15</v>
      </c>
      <c r="E13" s="26">
        <f t="shared" si="0"/>
        <v>46</v>
      </c>
      <c r="F13" s="6">
        <f t="shared" si="1"/>
        <v>15.333333333333334</v>
      </c>
      <c r="G13" s="25">
        <v>17</v>
      </c>
      <c r="H13" s="25">
        <v>16</v>
      </c>
      <c r="I13" s="25">
        <v>20</v>
      </c>
      <c r="J13" s="26">
        <f t="shared" si="2"/>
        <v>53</v>
      </c>
      <c r="K13" s="6">
        <f t="shared" si="3"/>
        <v>17.666666666666668</v>
      </c>
      <c r="L13" s="25"/>
      <c r="M13" s="25"/>
      <c r="N13" s="25"/>
      <c r="O13" s="26">
        <f t="shared" si="4"/>
        <v>0</v>
      </c>
      <c r="P13" s="6" t="e">
        <f t="shared" si="5"/>
        <v>#DIV/0!</v>
      </c>
      <c r="Q13" s="7">
        <f t="shared" si="6"/>
        <v>99</v>
      </c>
      <c r="R13" s="29">
        <f t="shared" si="7"/>
        <v>15.333333333333334</v>
      </c>
      <c r="S13" s="30" t="s">
        <v>35</v>
      </c>
      <c r="T13" s="14"/>
      <c r="U13" s="14"/>
      <c r="W13" s="15"/>
    </row>
    <row r="14" spans="1:23">
      <c r="A14" s="34" t="s">
        <v>15</v>
      </c>
      <c r="B14" s="27">
        <v>17</v>
      </c>
      <c r="C14" s="28">
        <v>15</v>
      </c>
      <c r="D14" s="25">
        <v>18</v>
      </c>
      <c r="E14" s="26">
        <f t="shared" si="0"/>
        <v>50</v>
      </c>
      <c r="F14" s="6">
        <f t="shared" si="1"/>
        <v>16.666666666666668</v>
      </c>
      <c r="G14" s="25">
        <v>16</v>
      </c>
      <c r="H14" s="25">
        <v>14</v>
      </c>
      <c r="I14" s="25">
        <v>19</v>
      </c>
      <c r="J14" s="26">
        <f t="shared" si="2"/>
        <v>49</v>
      </c>
      <c r="K14" s="6">
        <f t="shared" si="3"/>
        <v>16.333333333333332</v>
      </c>
      <c r="L14" s="25"/>
      <c r="M14" s="25"/>
      <c r="N14" s="25"/>
      <c r="O14" s="26">
        <f t="shared" si="4"/>
        <v>0</v>
      </c>
      <c r="P14" s="6" t="e">
        <f t="shared" si="5"/>
        <v>#DIV/0!</v>
      </c>
      <c r="Q14" s="7">
        <f t="shared" si="6"/>
        <v>99</v>
      </c>
      <c r="R14" s="29">
        <f t="shared" si="7"/>
        <v>16.666666666666668</v>
      </c>
      <c r="S14" s="30" t="s">
        <v>35</v>
      </c>
      <c r="T14" s="14"/>
      <c r="U14" s="14"/>
      <c r="W14" s="15"/>
    </row>
    <row r="15" spans="1:23">
      <c r="A15" s="34" t="s">
        <v>16</v>
      </c>
      <c r="B15" s="27">
        <v>15</v>
      </c>
      <c r="C15" s="28">
        <v>16</v>
      </c>
      <c r="D15" s="25">
        <v>18</v>
      </c>
      <c r="E15" s="26">
        <f t="shared" si="0"/>
        <v>49</v>
      </c>
      <c r="F15" s="6">
        <f t="shared" si="1"/>
        <v>16.333333333333332</v>
      </c>
      <c r="G15" s="25">
        <v>16</v>
      </c>
      <c r="H15" s="25">
        <v>17</v>
      </c>
      <c r="I15" s="25">
        <v>15</v>
      </c>
      <c r="J15" s="26">
        <f t="shared" si="2"/>
        <v>48</v>
      </c>
      <c r="K15" s="6">
        <f t="shared" si="3"/>
        <v>16</v>
      </c>
      <c r="L15" s="25"/>
      <c r="M15" s="25"/>
      <c r="N15" s="25"/>
      <c r="O15" s="26">
        <f t="shared" si="4"/>
        <v>0</v>
      </c>
      <c r="P15" s="6" t="e">
        <f t="shared" si="5"/>
        <v>#DIV/0!</v>
      </c>
      <c r="Q15" s="7">
        <f t="shared" si="6"/>
        <v>97</v>
      </c>
      <c r="R15" s="29">
        <f t="shared" si="7"/>
        <v>16.333333333333332</v>
      </c>
      <c r="S15" s="30" t="s">
        <v>36</v>
      </c>
      <c r="T15" s="14"/>
      <c r="U15" s="14"/>
      <c r="W15" s="15"/>
    </row>
    <row r="16" spans="1:23">
      <c r="A16" s="34" t="s">
        <v>28</v>
      </c>
      <c r="B16" s="27">
        <v>16</v>
      </c>
      <c r="C16" s="28">
        <v>14</v>
      </c>
      <c r="D16" s="25">
        <v>16</v>
      </c>
      <c r="E16" s="26">
        <f t="shared" si="0"/>
        <v>46</v>
      </c>
      <c r="F16" s="6">
        <f t="shared" si="1"/>
        <v>15.333333333333334</v>
      </c>
      <c r="G16" s="25">
        <v>17</v>
      </c>
      <c r="H16" s="25">
        <v>17</v>
      </c>
      <c r="I16" s="25">
        <v>17</v>
      </c>
      <c r="J16" s="26">
        <f t="shared" si="2"/>
        <v>51</v>
      </c>
      <c r="K16" s="6">
        <f t="shared" si="3"/>
        <v>17</v>
      </c>
      <c r="L16" s="25"/>
      <c r="M16" s="25"/>
      <c r="N16" s="25"/>
      <c r="O16" s="26">
        <f t="shared" si="4"/>
        <v>0</v>
      </c>
      <c r="P16" s="6" t="e">
        <f t="shared" si="5"/>
        <v>#DIV/0!</v>
      </c>
      <c r="Q16" s="7">
        <f t="shared" si="6"/>
        <v>97</v>
      </c>
      <c r="R16" s="29">
        <f t="shared" si="7"/>
        <v>15.333333333333334</v>
      </c>
      <c r="S16" s="30" t="s">
        <v>36</v>
      </c>
      <c r="T16" s="14"/>
      <c r="U16" s="14"/>
      <c r="W16" s="15"/>
    </row>
    <row r="17" spans="1:23">
      <c r="A17" s="34" t="s">
        <v>21</v>
      </c>
      <c r="B17" s="27">
        <v>15</v>
      </c>
      <c r="C17" s="28">
        <v>16</v>
      </c>
      <c r="D17" s="25">
        <v>15</v>
      </c>
      <c r="E17" s="26">
        <f t="shared" si="0"/>
        <v>46</v>
      </c>
      <c r="F17" s="6">
        <f t="shared" si="1"/>
        <v>15.333333333333334</v>
      </c>
      <c r="G17" s="25">
        <v>18</v>
      </c>
      <c r="H17" s="25">
        <v>16</v>
      </c>
      <c r="I17" s="25">
        <v>15</v>
      </c>
      <c r="J17" s="26">
        <f t="shared" si="2"/>
        <v>49</v>
      </c>
      <c r="K17" s="6">
        <f t="shared" si="3"/>
        <v>16.333333333333332</v>
      </c>
      <c r="L17" s="25"/>
      <c r="M17" s="25"/>
      <c r="N17" s="25"/>
      <c r="O17" s="26">
        <f t="shared" si="4"/>
        <v>0</v>
      </c>
      <c r="P17" s="6" t="e">
        <f t="shared" si="5"/>
        <v>#DIV/0!</v>
      </c>
      <c r="Q17" s="7">
        <f t="shared" si="6"/>
        <v>95</v>
      </c>
      <c r="R17" s="29">
        <f t="shared" si="7"/>
        <v>15.333333333333334</v>
      </c>
      <c r="S17" s="30">
        <v>15</v>
      </c>
      <c r="T17" s="14"/>
      <c r="U17" s="14"/>
      <c r="W17" s="15"/>
    </row>
    <row r="18" spans="1:23">
      <c r="A18" s="34" t="s">
        <v>29</v>
      </c>
      <c r="B18" s="27">
        <v>15</v>
      </c>
      <c r="C18" s="28">
        <v>17</v>
      </c>
      <c r="D18" s="25">
        <v>16</v>
      </c>
      <c r="E18" s="26">
        <f t="shared" si="0"/>
        <v>48</v>
      </c>
      <c r="F18" s="6">
        <f t="shared" si="1"/>
        <v>16</v>
      </c>
      <c r="G18" s="25">
        <v>15</v>
      </c>
      <c r="H18" s="25">
        <v>16</v>
      </c>
      <c r="I18" s="25">
        <v>15</v>
      </c>
      <c r="J18" s="26">
        <f t="shared" si="2"/>
        <v>46</v>
      </c>
      <c r="K18" s="6">
        <f t="shared" si="3"/>
        <v>15.333333333333334</v>
      </c>
      <c r="L18" s="25"/>
      <c r="M18" s="25"/>
      <c r="N18" s="25"/>
      <c r="O18" s="26">
        <f t="shared" si="4"/>
        <v>0</v>
      </c>
      <c r="P18" s="6" t="e">
        <f t="shared" si="5"/>
        <v>#DIV/0!</v>
      </c>
      <c r="Q18" s="7">
        <f t="shared" si="6"/>
        <v>94</v>
      </c>
      <c r="R18" s="29">
        <f t="shared" si="7"/>
        <v>16</v>
      </c>
      <c r="S18" s="30">
        <v>16</v>
      </c>
      <c r="T18" s="14"/>
      <c r="U18" s="14"/>
      <c r="W18" s="15"/>
    </row>
    <row r="19" spans="1:23" s="18" customFormat="1" ht="15" customHeight="1" thickBot="1">
      <c r="A19" s="34" t="s">
        <v>31</v>
      </c>
      <c r="B19" s="27">
        <v>16</v>
      </c>
      <c r="C19" s="28">
        <v>17</v>
      </c>
      <c r="D19" s="25">
        <v>19</v>
      </c>
      <c r="E19" s="26">
        <f t="shared" si="0"/>
        <v>52</v>
      </c>
      <c r="F19" s="6">
        <f t="shared" si="1"/>
        <v>17.333333333333332</v>
      </c>
      <c r="G19" s="25"/>
      <c r="H19" s="25"/>
      <c r="I19" s="25"/>
      <c r="J19" s="26"/>
      <c r="K19" s="6"/>
      <c r="L19" s="25"/>
      <c r="M19" s="25"/>
      <c r="N19" s="25"/>
      <c r="O19" s="26">
        <f t="shared" si="4"/>
        <v>0</v>
      </c>
      <c r="P19" s="6" t="e">
        <f t="shared" si="5"/>
        <v>#DIV/0!</v>
      </c>
      <c r="Q19" s="7">
        <f t="shared" si="6"/>
        <v>52</v>
      </c>
      <c r="R19" s="29">
        <f t="shared" si="7"/>
        <v>17.333333333333332</v>
      </c>
      <c r="S19" s="30">
        <v>17</v>
      </c>
      <c r="T19" s="17"/>
      <c r="U19" s="17"/>
      <c r="W19" s="19"/>
    </row>
    <row r="20" spans="1:23" ht="14.5" customHeight="1" thickBot="1">
      <c r="A20" s="35" t="s">
        <v>22</v>
      </c>
      <c r="B20" s="31">
        <v>15</v>
      </c>
      <c r="C20" s="32">
        <v>17</v>
      </c>
      <c r="D20" s="9">
        <v>17</v>
      </c>
      <c r="E20" s="10">
        <f t="shared" si="0"/>
        <v>49</v>
      </c>
      <c r="F20" s="11">
        <f t="shared" si="1"/>
        <v>16.333333333333332</v>
      </c>
      <c r="G20" s="9"/>
      <c r="H20" s="9"/>
      <c r="I20" s="9"/>
      <c r="J20" s="10"/>
      <c r="K20" s="11"/>
      <c r="L20" s="9"/>
      <c r="M20" s="9"/>
      <c r="N20" s="9"/>
      <c r="O20" s="10">
        <f t="shared" si="4"/>
        <v>0</v>
      </c>
      <c r="P20" s="11" t="e">
        <f t="shared" si="5"/>
        <v>#DIV/0!</v>
      </c>
      <c r="Q20" s="12">
        <f t="shared" si="6"/>
        <v>49</v>
      </c>
      <c r="R20" s="16">
        <f t="shared" si="7"/>
        <v>16.333333333333332</v>
      </c>
      <c r="S20" s="33">
        <v>18</v>
      </c>
      <c r="T20" s="14"/>
      <c r="U20" s="14"/>
      <c r="W20" s="15"/>
    </row>
  </sheetData>
  <sortState xmlns:xlrd2="http://schemas.microsoft.com/office/spreadsheetml/2017/richdata2" ref="A3:S20">
    <sortCondition descending="1" ref="E3:E20"/>
  </sortState>
  <mergeCells count="4">
    <mergeCell ref="B1:F1"/>
    <mergeCell ref="G1:K1"/>
    <mergeCell ref="L1:P1"/>
    <mergeCell ref="Q1:S1"/>
  </mergeCells>
  <printOptions gridLines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</dc:creator>
  <cp:lastModifiedBy>Rupert Brun</cp:lastModifiedBy>
  <cp:lastPrinted>2024-01-25T14:25:21Z</cp:lastPrinted>
  <dcterms:created xsi:type="dcterms:W3CDTF">2021-03-23T10:00:13Z</dcterms:created>
  <dcterms:modified xsi:type="dcterms:W3CDTF">2024-01-25T14:25:28Z</dcterms:modified>
</cp:coreProperties>
</file>